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ransparentnost 05 2026." sheetId="2" r:id="rId1"/>
    <sheet name="List3" sheetId="3" r:id="rId2"/>
  </sheets>
  <calcPr calcId="145621"/>
</workbook>
</file>

<file path=xl/calcChain.xml><?xml version="1.0" encoding="utf-8"?>
<calcChain xmlns="http://schemas.openxmlformats.org/spreadsheetml/2006/main">
  <c r="E13" i="2" l="1"/>
  <c r="E11" i="2" s="1"/>
  <c r="E74" i="2" l="1"/>
  <c r="E52" i="2"/>
  <c r="E102" i="2"/>
  <c r="E101" i="2"/>
  <c r="E91" i="2"/>
</calcChain>
</file>

<file path=xl/sharedStrings.xml><?xml version="1.0" encoding="utf-8"?>
<sst xmlns="http://schemas.openxmlformats.org/spreadsheetml/2006/main" count="417" uniqueCount="161">
  <si>
    <t>ARHEOLOŠKI MUZEJ ZADAR</t>
  </si>
  <si>
    <t xml:space="preserve">                                                                                                     Izvješće o trošenju sredstava</t>
  </si>
  <si>
    <t>Redni broj</t>
  </si>
  <si>
    <t xml:space="preserve">Naziv primatelja </t>
  </si>
  <si>
    <t>OIB</t>
  </si>
  <si>
    <t xml:space="preserve">Sjedište </t>
  </si>
  <si>
    <t>Iznos</t>
  </si>
  <si>
    <t>Naziv konta</t>
  </si>
  <si>
    <t xml:space="preserve">Naziv isplatitelja </t>
  </si>
  <si>
    <t>Plaće za redovan rad</t>
  </si>
  <si>
    <t>Arheološki muzej Zadar</t>
  </si>
  <si>
    <t>Doprinosi za obvezno zdravstveno osiguranje</t>
  </si>
  <si>
    <t>Naknade za prijevoz, za rad na terenu i odvojeni život</t>
  </si>
  <si>
    <t>Knjige</t>
  </si>
  <si>
    <t>Službena putovanja</t>
  </si>
  <si>
    <t>E-STORE j.d.o.o.</t>
  </si>
  <si>
    <t>Uredski materijal i ostali materijalni rashodi</t>
  </si>
  <si>
    <t>DIREKT DVA j.d.o.o.</t>
  </si>
  <si>
    <t>HEP OPSKRBA d.o.o.</t>
  </si>
  <si>
    <t>Energija</t>
  </si>
  <si>
    <t>INA d.d.</t>
  </si>
  <si>
    <t>Materijal i dijelovi za tekuće i investicijsko održavanje</t>
  </si>
  <si>
    <t xml:space="preserve">Usluge telefona ,pošte i prijevoza </t>
  </si>
  <si>
    <t>Usluge tekućeg i investicijskog održavanja</t>
  </si>
  <si>
    <t>LINK 2 d.o.o.</t>
  </si>
  <si>
    <t>MEDITERAN SECURITY d.o.o.</t>
  </si>
  <si>
    <t>Usluge promidžbe i informiranja</t>
  </si>
  <si>
    <t>VODOVOD d.o.o.</t>
  </si>
  <si>
    <t>Komunalne usluge</t>
  </si>
  <si>
    <t>REEM ELECTRONIC d.o.o.</t>
  </si>
  <si>
    <t>Zakupnine i najamnine</t>
  </si>
  <si>
    <t>SVEUČILIŠTE U ZADRU</t>
  </si>
  <si>
    <t>Intelektualne i osobne usluge</t>
  </si>
  <si>
    <t>KALELARGA NET vl. Kristina Čaković</t>
  </si>
  <si>
    <t>Računalne usluge</t>
  </si>
  <si>
    <t>HRVATSKA RADIO TELEVIZIJA</t>
  </si>
  <si>
    <t>PRIVREDNA BANKA ZAGREB</t>
  </si>
  <si>
    <t>ČISTOĆA d.o.o.</t>
  </si>
  <si>
    <t>TETRADA d.o.o.</t>
  </si>
  <si>
    <t>ZAGREB</t>
  </si>
  <si>
    <t>ZADAR</t>
  </si>
  <si>
    <t>SUTOMIŠĆICA</t>
  </si>
  <si>
    <t>SAMOBOR</t>
  </si>
  <si>
    <t>Ostale usluge</t>
  </si>
  <si>
    <t>Pristojbe i naknade</t>
  </si>
  <si>
    <t>Bankarske usluge i usluge platnog prometa</t>
  </si>
  <si>
    <t>DRŽAVNI PRORAČUN</t>
  </si>
  <si>
    <t>UDRUGA LANAC KRETANJA</t>
  </si>
  <si>
    <t>FINA- FINANCIJSKA AGENCIJA</t>
  </si>
  <si>
    <t>OPTIMUM d.o.o.</t>
  </si>
  <si>
    <t>NIN</t>
  </si>
  <si>
    <t>GLOBAL SECURITY vl.Ivica Lovrić</t>
  </si>
  <si>
    <t>Sitni inventar i auto gume</t>
  </si>
  <si>
    <t>Ostali rashodi za zaposlene</t>
  </si>
  <si>
    <t>BRKO D.O.O.</t>
  </si>
  <si>
    <t>Naknade troškova osobama izvan radnog odnosa</t>
  </si>
  <si>
    <t>AVIA D.O.O.</t>
  </si>
  <si>
    <t>DUŠKO ČAVIĆ (BRUTO)</t>
  </si>
  <si>
    <t>Reprezentacija</t>
  </si>
  <si>
    <t>Uredska oprema i namještaj</t>
  </si>
  <si>
    <t>BIBINJE</t>
  </si>
  <si>
    <t>OMIŠ</t>
  </si>
  <si>
    <t>PLODINE d.d.</t>
  </si>
  <si>
    <t>RIJEKA</t>
  </si>
  <si>
    <t>Seminari, savjetovanja, simpoziji</t>
  </si>
  <si>
    <t>NACIONALNA I SVEUČILIŠNA KNJIŽNICA</t>
  </si>
  <si>
    <t>EUROPEAN ASSOCIATION OF ARCHEOLOGIST</t>
  </si>
  <si>
    <t>Naknada za korištenje privatnog automobila u službene svrhe</t>
  </si>
  <si>
    <t xml:space="preserve">PRAG </t>
  </si>
  <si>
    <t xml:space="preserve">NARODNE NOVINE </t>
  </si>
  <si>
    <t>IKEA HRVATSKA d.o.o.</t>
  </si>
  <si>
    <t>PEVEX d.d.</t>
  </si>
  <si>
    <t>SESVETE</t>
  </si>
  <si>
    <t xml:space="preserve">IBZ Salzchemie &amp; cO. GmbH </t>
  </si>
  <si>
    <t>BAUHAUS ZAGREB k.d.</t>
  </si>
  <si>
    <t>TEDI POSLOVANJE d.o.o.</t>
  </si>
  <si>
    <t>05614216244</t>
  </si>
  <si>
    <t>GRAĐA MAXMART d.o.o.</t>
  </si>
  <si>
    <t>VRANJIC</t>
  </si>
  <si>
    <t>FC GRAFIKA d.o.o.</t>
  </si>
  <si>
    <t>CHEMACO d.o.o.</t>
  </si>
  <si>
    <t xml:space="preserve">DECHATLON </t>
  </si>
  <si>
    <t>MCV PLIN d.o.o.</t>
  </si>
  <si>
    <t>DOM SISTEMI d.o.o.</t>
  </si>
  <si>
    <t>MARCO d.o.o.</t>
  </si>
  <si>
    <t>SVETA NEDJELJA</t>
  </si>
  <si>
    <t>DM drogerie markt d.o.o.</t>
  </si>
  <si>
    <t>LJEKARNA ZADAR</t>
  </si>
  <si>
    <t>MEDICAL INTERTRADE d.o.o.</t>
  </si>
  <si>
    <r>
      <t>04492664153</t>
    </r>
    <r>
      <rPr>
        <sz val="11"/>
        <color rgb="FF474747"/>
        <rFont val="Calibri"/>
        <family val="2"/>
        <charset val="238"/>
        <scheme val="minor"/>
      </rPr>
      <t> </t>
    </r>
  </si>
  <si>
    <t>TIFON  d.o.o.</t>
  </si>
  <si>
    <t>PETROL d.o.o.</t>
  </si>
  <si>
    <t>SPORT NAUTIKA d.o.o.</t>
  </si>
  <si>
    <t>NOVALJA</t>
  </si>
  <si>
    <t>TEMPERAMENT d.o.o.</t>
  </si>
  <si>
    <t> 10481665999</t>
  </si>
  <si>
    <t>KUKLJICA</t>
  </si>
  <si>
    <t>NIKODEM d.o.o.</t>
  </si>
  <si>
    <t>GRAČAC</t>
  </si>
  <si>
    <t>MEDITA d.o.o.</t>
  </si>
  <si>
    <t>POLIČNIK</t>
  </si>
  <si>
    <t>Z-EL d.o.o.</t>
  </si>
  <si>
    <t>BRALA d.o.o.</t>
  </si>
  <si>
    <t>POSEDARJE</t>
  </si>
  <si>
    <t>LIMES PLUS d.o.o.</t>
  </si>
  <si>
    <r>
      <t> 57560191883</t>
    </r>
    <r>
      <rPr>
        <sz val="11"/>
        <color rgb="FF474747"/>
        <rFont val="Calibri"/>
        <family val="2"/>
        <charset val="238"/>
        <scheme val="minor"/>
      </rPr>
      <t> </t>
    </r>
  </si>
  <si>
    <t>PROZIRNI NAMJEŠTAJ d.o.o.</t>
  </si>
  <si>
    <t> 76149261107</t>
  </si>
  <si>
    <t>DONJA ZELINA</t>
  </si>
  <si>
    <t>FOKA d.o.o.</t>
  </si>
  <si>
    <t>KOŠLJUN</t>
  </si>
  <si>
    <t>HRVATSKA POŠTA DD</t>
  </si>
  <si>
    <t>A1 HRVATSKA d.o.o.</t>
  </si>
  <si>
    <t xml:space="preserve">AUTO HRVATSKA AUTOMOBILI </t>
  </si>
  <si>
    <t>BUŠLJETA d.o.o.</t>
  </si>
  <si>
    <r>
      <t>86394750307</t>
    </r>
    <r>
      <rPr>
        <sz val="11"/>
        <color rgb="FF474747"/>
        <rFont val="Calibri"/>
        <family val="2"/>
        <charset val="238"/>
        <scheme val="minor"/>
      </rPr>
      <t> </t>
    </r>
  </si>
  <si>
    <t>LUX EFEKT d.o.o.</t>
  </si>
  <si>
    <r>
      <t>31802619796</t>
    </r>
    <r>
      <rPr>
        <sz val="11"/>
        <color rgb="FF6C6C6C"/>
        <rFont val="Calibri"/>
        <family val="2"/>
        <charset val="238"/>
        <scheme val="minor"/>
      </rPr>
      <t> </t>
    </r>
  </si>
  <si>
    <t xml:space="preserve">BIT PLUS </t>
  </si>
  <si>
    <t>ULTRA LAB d.o.o.</t>
  </si>
  <si>
    <t>ZAKS d.o.o.</t>
  </si>
  <si>
    <t>ARHEOLOŠKI MUZEJ OSIJEK</t>
  </si>
  <si>
    <t>OSIJEK</t>
  </si>
  <si>
    <t xml:space="preserve">HOTEL RAJNA </t>
  </si>
  <si>
    <t>STARIGRAD</t>
  </si>
  <si>
    <t>ANABELA TESLIĆ (BRUTO)</t>
  </si>
  <si>
    <t>I. ŽARKOVIĆ (BRUTO)</t>
  </si>
  <si>
    <t>ELECTUS DGS d.o.o.</t>
  </si>
  <si>
    <t>SPLIT</t>
  </si>
  <si>
    <t>INSTITUT ZA ARHEOLOGIJU</t>
  </si>
  <si>
    <t>TORTUGA SUP vl. Marko Lete</t>
  </si>
  <si>
    <t>USL. RIBARSKI OBRT FRANOLIĆ vl. Edi Franolić</t>
  </si>
  <si>
    <t>LUMA FILM obrt vl. Marija Udovičić</t>
  </si>
  <si>
    <t>CYBER FOLKS</t>
  </si>
  <si>
    <t>ĐURĐEVAC</t>
  </si>
  <si>
    <t>BLINK INFO</t>
  </si>
  <si>
    <t>TURISTHOTEL d.d.d</t>
  </si>
  <si>
    <t>MUZEJ VUČEDOLSKE KULTURE</t>
  </si>
  <si>
    <t>VUKOVAR</t>
  </si>
  <si>
    <t>DPI GRAFIKA I WEB DIZAJN</t>
  </si>
  <si>
    <t>MARE TRADE d.o.o.</t>
  </si>
  <si>
    <r>
      <t>52438056528</t>
    </r>
    <r>
      <rPr>
        <sz val="11"/>
        <color rgb="FF474747"/>
        <rFont val="Calibri"/>
        <family val="2"/>
        <charset val="238"/>
        <scheme val="minor"/>
      </rPr>
      <t> </t>
    </r>
  </si>
  <si>
    <t>NEXI CROATIA d.o.o.</t>
  </si>
  <si>
    <t xml:space="preserve">EUGEN SIKIRIĆ GIACOMETTTI SISTEM </t>
  </si>
  <si>
    <t>UPI 2M PLUS d.o.o.</t>
  </si>
  <si>
    <t>Ulaganja u računalne programe</t>
  </si>
  <si>
    <t>BRIDGE d.o.o.</t>
  </si>
  <si>
    <t>Vrsta rashoda</t>
  </si>
  <si>
    <t xml:space="preserve">HOTEL ASTORIA </t>
  </si>
  <si>
    <t>HRVATSKE AUTOCESTE d.o.o.</t>
  </si>
  <si>
    <t>RIJEKA PLUS d.o.o.</t>
  </si>
  <si>
    <t>FAFARIKULA VL. Ida Šimunov</t>
  </si>
  <si>
    <t>VIDUKA OBRT vl. Ivan Viduka</t>
  </si>
  <si>
    <t>KIT vl. Matija Cvetnik</t>
  </si>
  <si>
    <t>JOR - JULIJANA RODIĆ OZMEC</t>
  </si>
  <si>
    <t>DPI obrt za grafičke usl.i
web dizajn vl. Katarina Oruč</t>
  </si>
  <si>
    <t>Uređaji, strojevi i oprema za ostale namjene</t>
  </si>
  <si>
    <t>NARODNE NOVINE d.d.</t>
  </si>
  <si>
    <t>INREBUS d.o.o.</t>
  </si>
  <si>
    <t>STUDENAC d.o.o.</t>
  </si>
  <si>
    <t>RAZDOBLJE : 01.05.2026. - 31.05.2026.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</si>
</sst>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k_n_-;\-* #,##0.0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474747"/>
      <name val="Calibri"/>
      <family val="2"/>
      <charset val="238"/>
      <scheme val="minor"/>
    </font>
    <font>
      <sz val="11"/>
      <color rgb="FF767676"/>
      <name val="Calibri"/>
      <family val="2"/>
      <charset val="238"/>
      <scheme val="minor"/>
    </font>
    <font>
      <sz val="11"/>
      <color rgb="FF6C6C6C"/>
      <name val="Calibri"/>
      <family val="2"/>
      <charset val="238"/>
      <scheme val="minor"/>
    </font>
    <font>
      <b/>
      <sz val="11"/>
      <color rgb="FF767676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0284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3" borderId="0" applyNumberFormat="0" applyBorder="0" applyAlignment="0" applyProtection="0"/>
  </cellStyleXfs>
  <cellXfs count="25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2" fillId="0" borderId="0" xfId="0" applyFont="1"/>
    <xf numFmtId="0" fontId="3" fillId="0" borderId="0" xfId="0" applyFont="1"/>
    <xf numFmtId="0" fontId="9" fillId="2" borderId="0" xfId="0" applyFont="1" applyFill="1"/>
    <xf numFmtId="4" fontId="9" fillId="2" borderId="0" xfId="0" applyNumberFormat="1" applyFont="1" applyFill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1" applyNumberFormat="1" applyFont="1" applyBorder="1"/>
    <xf numFmtId="0" fontId="0" fillId="0" borderId="1" xfId="0" quotePrefix="1" applyFont="1" applyBorder="1" applyAlignment="1">
      <alignment horizontal="right"/>
    </xf>
    <xf numFmtId="0" fontId="4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5" fillId="0" borderId="1" xfId="0" quotePrefix="1" applyFont="1" applyBorder="1" applyAlignment="1">
      <alignment horizontal="right"/>
    </xf>
    <xf numFmtId="4" fontId="2" fillId="4" borderId="1" xfId="0" applyNumberFormat="1" applyFont="1" applyFill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" fontId="10" fillId="0" borderId="1" xfId="0" applyNumberFormat="1" applyFont="1" applyBorder="1"/>
    <xf numFmtId="0" fontId="0" fillId="0" borderId="1" xfId="0" applyFont="1" applyBorder="1" applyAlignment="1">
      <alignment wrapText="1"/>
    </xf>
    <xf numFmtId="0" fontId="5" fillId="0" borderId="1" xfId="0" applyFont="1" applyBorder="1"/>
    <xf numFmtId="0" fontId="0" fillId="0" borderId="1" xfId="0" applyFont="1" applyBorder="1" applyAlignment="1">
      <alignment horizontal="right"/>
    </xf>
    <xf numFmtId="4" fontId="2" fillId="4" borderId="1" xfId="2" applyNumberFormat="1" applyFont="1" applyFill="1" applyBorder="1"/>
    <xf numFmtId="0" fontId="0" fillId="4" borderId="1" xfId="0" applyFont="1" applyFill="1" applyBorder="1"/>
  </cellXfs>
  <cellStyles count="3">
    <cellStyle name="Loše" xfId="2" builtinId="27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tabSelected="1" workbookViewId="0">
      <selection activeCell="A4" sqref="A4"/>
    </sheetView>
  </sheetViews>
  <sheetFormatPr defaultRowHeight="15" x14ac:dyDescent="0.25"/>
  <cols>
    <col min="1" max="1" width="6.28515625" style="1" customWidth="1"/>
    <col min="2" max="2" width="29.7109375" style="1" customWidth="1"/>
    <col min="3" max="3" width="16.85546875" style="1" customWidth="1"/>
    <col min="4" max="4" width="13.28515625" style="1" customWidth="1"/>
    <col min="5" max="5" width="10.7109375" style="2" customWidth="1"/>
    <col min="6" max="6" width="10" style="1" customWidth="1"/>
    <col min="7" max="7" width="24" style="1" customWidth="1"/>
    <col min="8" max="8" width="22.85546875" style="1" customWidth="1"/>
    <col min="9" max="16384" width="9.140625" style="1"/>
  </cols>
  <sheetData>
    <row r="1" spans="1:12" x14ac:dyDescent="0.25">
      <c r="A1" s="1" t="s">
        <v>0</v>
      </c>
    </row>
    <row r="3" spans="1:12" x14ac:dyDescent="0.25">
      <c r="A3" s="1" t="s">
        <v>160</v>
      </c>
    </row>
    <row r="5" spans="1:12" x14ac:dyDescent="0.25">
      <c r="A5" s="1" t="s">
        <v>1</v>
      </c>
    </row>
    <row r="7" spans="1:12" x14ac:dyDescent="0.25">
      <c r="A7" s="5" t="s">
        <v>2</v>
      </c>
      <c r="B7" s="5" t="s">
        <v>3</v>
      </c>
      <c r="C7" s="5" t="s">
        <v>4</v>
      </c>
      <c r="D7" s="5" t="s">
        <v>5</v>
      </c>
      <c r="E7" s="6" t="s">
        <v>6</v>
      </c>
      <c r="F7" s="5" t="s">
        <v>147</v>
      </c>
      <c r="G7" s="5" t="s">
        <v>7</v>
      </c>
      <c r="H7" s="5" t="s">
        <v>8</v>
      </c>
    </row>
    <row r="8" spans="1:12" x14ac:dyDescent="0.25">
      <c r="A8" s="7">
        <v>1</v>
      </c>
      <c r="B8" s="7"/>
      <c r="C8" s="7"/>
      <c r="D8" s="7"/>
      <c r="E8" s="16">
        <v>85500.75</v>
      </c>
      <c r="F8" s="24">
        <v>3111</v>
      </c>
      <c r="G8" s="8" t="s">
        <v>9</v>
      </c>
      <c r="H8" s="7" t="s">
        <v>10</v>
      </c>
    </row>
    <row r="9" spans="1:12" x14ac:dyDescent="0.25">
      <c r="A9" s="7">
        <v>2</v>
      </c>
      <c r="B9" s="7"/>
      <c r="C9" s="7"/>
      <c r="D9" s="7"/>
      <c r="E9" s="16">
        <v>14107.63</v>
      </c>
      <c r="F9" s="24">
        <v>3132</v>
      </c>
      <c r="G9" s="7" t="s">
        <v>11</v>
      </c>
      <c r="H9" s="7" t="s">
        <v>10</v>
      </c>
    </row>
    <row r="10" spans="1:12" x14ac:dyDescent="0.25">
      <c r="A10" s="7">
        <v>3</v>
      </c>
      <c r="B10" s="7"/>
      <c r="C10" s="7"/>
      <c r="D10" s="7"/>
      <c r="E10" s="16">
        <v>523.83000000000004</v>
      </c>
      <c r="F10" s="24">
        <v>3121</v>
      </c>
      <c r="G10" s="7" t="s">
        <v>53</v>
      </c>
      <c r="H10" s="7" t="s">
        <v>10</v>
      </c>
    </row>
    <row r="11" spans="1:12" x14ac:dyDescent="0.25">
      <c r="A11" s="7">
        <v>4</v>
      </c>
      <c r="B11" s="7"/>
      <c r="C11" s="7"/>
      <c r="D11" s="7"/>
      <c r="E11" s="16">
        <f>584.58-E12-E13-E14</f>
        <v>268.56</v>
      </c>
      <c r="F11" s="24">
        <v>3211</v>
      </c>
      <c r="G11" s="7" t="s">
        <v>14</v>
      </c>
      <c r="H11" s="7" t="s">
        <v>10</v>
      </c>
    </row>
    <row r="12" spans="1:12" x14ac:dyDescent="0.25">
      <c r="A12" s="7">
        <v>5</v>
      </c>
      <c r="B12" s="7" t="s">
        <v>148</v>
      </c>
      <c r="C12" s="7">
        <v>64685504163</v>
      </c>
      <c r="D12" s="7" t="s">
        <v>39</v>
      </c>
      <c r="E12" s="16">
        <v>233.72</v>
      </c>
      <c r="F12" s="24">
        <v>3211</v>
      </c>
      <c r="G12" s="7" t="s">
        <v>14</v>
      </c>
      <c r="H12" s="7" t="s">
        <v>10</v>
      </c>
    </row>
    <row r="13" spans="1:12" x14ac:dyDescent="0.25">
      <c r="A13" s="7">
        <v>6</v>
      </c>
      <c r="B13" s="7" t="s">
        <v>149</v>
      </c>
      <c r="C13" s="7">
        <v>88252913683</v>
      </c>
      <c r="D13" s="7" t="s">
        <v>39</v>
      </c>
      <c r="E13" s="16">
        <f>18.2+18.2+18.8+19.4</f>
        <v>74.599999999999994</v>
      </c>
      <c r="F13" s="24">
        <v>3211</v>
      </c>
      <c r="G13" s="7" t="s">
        <v>14</v>
      </c>
      <c r="H13" s="7" t="s">
        <v>10</v>
      </c>
    </row>
    <row r="14" spans="1:12" x14ac:dyDescent="0.25">
      <c r="A14" s="7">
        <v>7</v>
      </c>
      <c r="B14" s="7" t="s">
        <v>150</v>
      </c>
      <c r="C14" s="7">
        <v>83938812619</v>
      </c>
      <c r="D14" s="7" t="s">
        <v>63</v>
      </c>
      <c r="E14" s="16">
        <v>7.7</v>
      </c>
      <c r="F14" s="24">
        <v>3211</v>
      </c>
      <c r="G14" s="7" t="s">
        <v>14</v>
      </c>
      <c r="H14" s="7" t="s">
        <v>10</v>
      </c>
      <c r="L14" s="3"/>
    </row>
    <row r="15" spans="1:12" x14ac:dyDescent="0.25">
      <c r="A15" s="7">
        <v>8</v>
      </c>
      <c r="B15" s="7"/>
      <c r="C15" s="7"/>
      <c r="D15" s="7"/>
      <c r="E15" s="16">
        <v>5978.95</v>
      </c>
      <c r="F15" s="24">
        <v>3212</v>
      </c>
      <c r="G15" s="7" t="s">
        <v>12</v>
      </c>
      <c r="H15" s="7" t="s">
        <v>10</v>
      </c>
    </row>
    <row r="16" spans="1:12" x14ac:dyDescent="0.25">
      <c r="A16" s="7">
        <v>9</v>
      </c>
      <c r="B16" s="7" t="s">
        <v>65</v>
      </c>
      <c r="C16" s="7">
        <v>84838770814</v>
      </c>
      <c r="D16" s="7" t="s">
        <v>39</v>
      </c>
      <c r="E16" s="16">
        <v>325.17</v>
      </c>
      <c r="F16" s="24">
        <v>3213</v>
      </c>
      <c r="G16" s="7" t="s">
        <v>64</v>
      </c>
      <c r="H16" s="7" t="s">
        <v>10</v>
      </c>
    </row>
    <row r="17" spans="1:18" x14ac:dyDescent="0.25">
      <c r="A17" s="7">
        <v>10</v>
      </c>
      <c r="B17" s="7" t="s">
        <v>66</v>
      </c>
      <c r="C17" s="7">
        <v>75043289</v>
      </c>
      <c r="D17" s="7" t="s">
        <v>68</v>
      </c>
      <c r="E17" s="16">
        <v>194</v>
      </c>
      <c r="F17" s="24">
        <v>3213</v>
      </c>
      <c r="G17" s="7" t="s">
        <v>64</v>
      </c>
      <c r="H17" s="7" t="s">
        <v>10</v>
      </c>
    </row>
    <row r="18" spans="1:18" x14ac:dyDescent="0.25">
      <c r="A18" s="7">
        <v>11</v>
      </c>
      <c r="B18" s="7"/>
      <c r="C18" s="7"/>
      <c r="D18" s="7"/>
      <c r="E18" s="16">
        <v>3333</v>
      </c>
      <c r="F18" s="24">
        <v>3214</v>
      </c>
      <c r="G18" s="7" t="s">
        <v>67</v>
      </c>
      <c r="H18" s="7" t="s">
        <v>10</v>
      </c>
    </row>
    <row r="19" spans="1:18" x14ac:dyDescent="0.25">
      <c r="A19" s="7">
        <v>12</v>
      </c>
      <c r="B19" s="7"/>
      <c r="C19" s="7"/>
      <c r="D19" s="7"/>
      <c r="E19" s="16">
        <v>23.94</v>
      </c>
      <c r="F19" s="7">
        <v>3241</v>
      </c>
      <c r="G19" s="7" t="s">
        <v>55</v>
      </c>
      <c r="H19" s="7" t="s">
        <v>10</v>
      </c>
    </row>
    <row r="20" spans="1:18" x14ac:dyDescent="0.25">
      <c r="A20" s="7">
        <v>13</v>
      </c>
      <c r="B20" s="7" t="s">
        <v>136</v>
      </c>
      <c r="C20" s="7">
        <v>74204012744</v>
      </c>
      <c r="D20" s="7" t="s">
        <v>40</v>
      </c>
      <c r="E20" s="16">
        <v>775.3</v>
      </c>
      <c r="F20" s="7">
        <v>3241</v>
      </c>
      <c r="G20" s="7" t="s">
        <v>55</v>
      </c>
      <c r="H20" s="7" t="s">
        <v>10</v>
      </c>
    </row>
    <row r="21" spans="1:18" x14ac:dyDescent="0.25">
      <c r="A21" s="7">
        <v>14</v>
      </c>
      <c r="B21" s="7" t="s">
        <v>137</v>
      </c>
      <c r="C21" s="7">
        <v>5703458858</v>
      </c>
      <c r="D21" s="7" t="s">
        <v>138</v>
      </c>
      <c r="E21" s="16">
        <v>280.32</v>
      </c>
      <c r="F21" s="7">
        <v>3241</v>
      </c>
      <c r="G21" s="7" t="s">
        <v>55</v>
      </c>
      <c r="H21" s="7" t="s">
        <v>10</v>
      </c>
    </row>
    <row r="22" spans="1:18" x14ac:dyDescent="0.25">
      <c r="A22" s="7">
        <v>15</v>
      </c>
      <c r="B22" s="7" t="s">
        <v>125</v>
      </c>
      <c r="C22" s="7"/>
      <c r="D22" s="7"/>
      <c r="E22" s="16">
        <v>392.73</v>
      </c>
      <c r="F22" s="7">
        <v>3237</v>
      </c>
      <c r="G22" s="7" t="s">
        <v>32</v>
      </c>
      <c r="H22" s="7" t="s">
        <v>10</v>
      </c>
      <c r="R22" s="4"/>
    </row>
    <row r="23" spans="1:18" x14ac:dyDescent="0.25">
      <c r="A23" s="7">
        <v>16</v>
      </c>
      <c r="B23" s="7" t="s">
        <v>57</v>
      </c>
      <c r="C23" s="9"/>
      <c r="D23" s="7"/>
      <c r="E23" s="16">
        <v>1266.8499999999999</v>
      </c>
      <c r="F23" s="7">
        <v>3237</v>
      </c>
      <c r="G23" s="7" t="s">
        <v>32</v>
      </c>
      <c r="H23" s="7" t="s">
        <v>10</v>
      </c>
    </row>
    <row r="24" spans="1:18" x14ac:dyDescent="0.25">
      <c r="A24" s="7">
        <v>17</v>
      </c>
      <c r="B24" s="7" t="s">
        <v>126</v>
      </c>
      <c r="C24" s="9"/>
      <c r="D24" s="7"/>
      <c r="E24" s="16">
        <v>477.77</v>
      </c>
      <c r="F24" s="7">
        <v>3237</v>
      </c>
      <c r="G24" s="7" t="s">
        <v>32</v>
      </c>
      <c r="H24" s="7" t="s">
        <v>10</v>
      </c>
    </row>
    <row r="25" spans="1:18" x14ac:dyDescent="0.25">
      <c r="A25" s="7">
        <v>18</v>
      </c>
      <c r="B25" s="7" t="s">
        <v>15</v>
      </c>
      <c r="C25" s="7">
        <v>53097723816</v>
      </c>
      <c r="D25" s="7" t="s">
        <v>40</v>
      </c>
      <c r="E25" s="16">
        <v>590.35</v>
      </c>
      <c r="F25" s="7">
        <v>3221</v>
      </c>
      <c r="G25" s="7" t="s">
        <v>16</v>
      </c>
      <c r="H25" s="7" t="s">
        <v>10</v>
      </c>
    </row>
    <row r="26" spans="1:18" x14ac:dyDescent="0.25">
      <c r="A26" s="7">
        <v>19</v>
      </c>
      <c r="B26" s="7" t="s">
        <v>17</v>
      </c>
      <c r="C26" s="7">
        <v>12345147766</v>
      </c>
      <c r="D26" s="7" t="s">
        <v>41</v>
      </c>
      <c r="E26" s="16">
        <v>566.12</v>
      </c>
      <c r="F26" s="7">
        <v>3221</v>
      </c>
      <c r="G26" s="7" t="s">
        <v>16</v>
      </c>
      <c r="H26" s="7" t="s">
        <v>10</v>
      </c>
    </row>
    <row r="27" spans="1:18" x14ac:dyDescent="0.25">
      <c r="A27" s="7">
        <v>20</v>
      </c>
      <c r="B27" s="7" t="s">
        <v>71</v>
      </c>
      <c r="C27" s="7">
        <v>73660371074</v>
      </c>
      <c r="D27" s="7" t="s">
        <v>72</v>
      </c>
      <c r="E27" s="16">
        <v>184.24</v>
      </c>
      <c r="F27" s="7">
        <v>3221</v>
      </c>
      <c r="G27" s="7" t="s">
        <v>16</v>
      </c>
      <c r="H27" s="7" t="s">
        <v>10</v>
      </c>
    </row>
    <row r="28" spans="1:18" x14ac:dyDescent="0.25">
      <c r="A28" s="7">
        <v>21</v>
      </c>
      <c r="B28" s="7" t="s">
        <v>73</v>
      </c>
      <c r="C28" s="7"/>
      <c r="D28" s="7"/>
      <c r="E28" s="16">
        <v>1111.6500000000001</v>
      </c>
      <c r="F28" s="7">
        <v>3221</v>
      </c>
      <c r="G28" s="7" t="s">
        <v>16</v>
      </c>
      <c r="H28" s="7" t="s">
        <v>10</v>
      </c>
    </row>
    <row r="29" spans="1:18" x14ac:dyDescent="0.25">
      <c r="A29" s="7">
        <v>22</v>
      </c>
      <c r="B29" s="7" t="s">
        <v>74</v>
      </c>
      <c r="C29" s="7">
        <v>71642207963</v>
      </c>
      <c r="D29" s="7" t="s">
        <v>39</v>
      </c>
      <c r="E29" s="16">
        <v>7.59</v>
      </c>
      <c r="F29" s="7">
        <v>3221</v>
      </c>
      <c r="G29" s="7" t="s">
        <v>16</v>
      </c>
      <c r="H29" s="7" t="s">
        <v>10</v>
      </c>
    </row>
    <row r="30" spans="1:18" x14ac:dyDescent="0.25">
      <c r="A30" s="7">
        <v>23</v>
      </c>
      <c r="B30" s="7" t="s">
        <v>75</v>
      </c>
      <c r="C30" s="10" t="s">
        <v>76</v>
      </c>
      <c r="D30" s="7" t="s">
        <v>39</v>
      </c>
      <c r="E30" s="16">
        <v>46.15</v>
      </c>
      <c r="F30" s="7">
        <v>3221</v>
      </c>
      <c r="G30" s="7" t="s">
        <v>16</v>
      </c>
      <c r="H30" s="7" t="s">
        <v>10</v>
      </c>
    </row>
    <row r="31" spans="1:18" x14ac:dyDescent="0.25">
      <c r="A31" s="7">
        <v>24</v>
      </c>
      <c r="B31" s="7" t="s">
        <v>77</v>
      </c>
      <c r="C31" s="10">
        <v>10020489289</v>
      </c>
      <c r="D31" s="7" t="s">
        <v>78</v>
      </c>
      <c r="E31" s="16">
        <v>132.24</v>
      </c>
      <c r="F31" s="7">
        <v>3221</v>
      </c>
      <c r="G31" s="7" t="s">
        <v>16</v>
      </c>
      <c r="H31" s="7" t="s">
        <v>10</v>
      </c>
    </row>
    <row r="32" spans="1:18" x14ac:dyDescent="0.25">
      <c r="A32" s="7">
        <v>25</v>
      </c>
      <c r="B32" s="7" t="s">
        <v>79</v>
      </c>
      <c r="C32" s="10">
        <v>62063625029</v>
      </c>
      <c r="D32" s="7" t="s">
        <v>40</v>
      </c>
      <c r="E32" s="16">
        <v>281.25</v>
      </c>
      <c r="F32" s="7">
        <v>3221</v>
      </c>
      <c r="G32" s="7" t="s">
        <v>16</v>
      </c>
      <c r="H32" s="7" t="s">
        <v>10</v>
      </c>
    </row>
    <row r="33" spans="1:8" x14ac:dyDescent="0.25">
      <c r="A33" s="7">
        <v>26</v>
      </c>
      <c r="B33" s="7" t="s">
        <v>80</v>
      </c>
      <c r="C33" s="10">
        <v>60445358686</v>
      </c>
      <c r="D33" s="7" t="s">
        <v>39</v>
      </c>
      <c r="E33" s="16">
        <v>167.64</v>
      </c>
      <c r="F33" s="7">
        <v>3221</v>
      </c>
      <c r="G33" s="7" t="s">
        <v>16</v>
      </c>
      <c r="H33" s="7" t="s">
        <v>10</v>
      </c>
    </row>
    <row r="34" spans="1:8" x14ac:dyDescent="0.25">
      <c r="A34" s="7">
        <v>27</v>
      </c>
      <c r="B34" s="7" t="s">
        <v>81</v>
      </c>
      <c r="C34" s="10">
        <v>89516372197</v>
      </c>
      <c r="D34" s="7" t="s">
        <v>39</v>
      </c>
      <c r="E34" s="16">
        <v>22.98</v>
      </c>
      <c r="F34" s="7">
        <v>3221</v>
      </c>
      <c r="G34" s="7" t="s">
        <v>16</v>
      </c>
      <c r="H34" s="7" t="s">
        <v>10</v>
      </c>
    </row>
    <row r="35" spans="1:8" x14ac:dyDescent="0.25">
      <c r="A35" s="7">
        <v>28</v>
      </c>
      <c r="B35" s="7" t="s">
        <v>82</v>
      </c>
      <c r="C35" s="11">
        <v>71071201407</v>
      </c>
      <c r="D35" s="7" t="s">
        <v>40</v>
      </c>
      <c r="E35" s="16">
        <v>722.5</v>
      </c>
      <c r="F35" s="7">
        <v>3221</v>
      </c>
      <c r="G35" s="7" t="s">
        <v>16</v>
      </c>
      <c r="H35" s="7" t="s">
        <v>10</v>
      </c>
    </row>
    <row r="36" spans="1:8" x14ac:dyDescent="0.25">
      <c r="A36" s="7">
        <v>29</v>
      </c>
      <c r="B36" s="7" t="s">
        <v>83</v>
      </c>
      <c r="C36" s="12">
        <v>83680029659</v>
      </c>
      <c r="D36" s="7" t="s">
        <v>40</v>
      </c>
      <c r="E36" s="16">
        <v>109.63</v>
      </c>
      <c r="F36" s="7">
        <v>3221</v>
      </c>
      <c r="G36" s="7" t="s">
        <v>16</v>
      </c>
      <c r="H36" s="7" t="s">
        <v>10</v>
      </c>
    </row>
    <row r="37" spans="1:8" x14ac:dyDescent="0.25">
      <c r="A37" s="7">
        <v>30</v>
      </c>
      <c r="B37" s="7" t="s">
        <v>151</v>
      </c>
      <c r="C37" s="12"/>
      <c r="D37" s="7"/>
      <c r="E37" s="16">
        <v>270</v>
      </c>
      <c r="F37" s="7">
        <v>3221</v>
      </c>
      <c r="G37" s="7" t="s">
        <v>16</v>
      </c>
      <c r="H37" s="7" t="s">
        <v>10</v>
      </c>
    </row>
    <row r="38" spans="1:8" x14ac:dyDescent="0.25">
      <c r="A38" s="7">
        <v>31</v>
      </c>
      <c r="B38" s="7" t="s">
        <v>54</v>
      </c>
      <c r="C38" s="13">
        <v>23204053876</v>
      </c>
      <c r="D38" s="7" t="s">
        <v>40</v>
      </c>
      <c r="E38" s="16">
        <v>27</v>
      </c>
      <c r="F38" s="7">
        <v>3221</v>
      </c>
      <c r="G38" s="7" t="s">
        <v>16</v>
      </c>
      <c r="H38" s="7" t="s">
        <v>10</v>
      </c>
    </row>
    <row r="39" spans="1:8" x14ac:dyDescent="0.25">
      <c r="A39" s="7">
        <v>32</v>
      </c>
      <c r="B39" s="7" t="s">
        <v>84</v>
      </c>
      <c r="C39" s="12">
        <v>89740937554</v>
      </c>
      <c r="D39" s="7" t="s">
        <v>85</v>
      </c>
      <c r="E39" s="16">
        <v>187.75</v>
      </c>
      <c r="F39" s="7">
        <v>3221</v>
      </c>
      <c r="G39" s="7" t="s">
        <v>16</v>
      </c>
      <c r="H39" s="7" t="s">
        <v>10</v>
      </c>
    </row>
    <row r="40" spans="1:8" x14ac:dyDescent="0.25">
      <c r="A40" s="7">
        <v>33</v>
      </c>
      <c r="B40" s="7" t="s">
        <v>86</v>
      </c>
      <c r="C40" s="12">
        <v>94124811986</v>
      </c>
      <c r="D40" s="7" t="s">
        <v>39</v>
      </c>
      <c r="E40" s="16">
        <v>3.35</v>
      </c>
      <c r="F40" s="7">
        <v>3221</v>
      </c>
      <c r="G40" s="7" t="s">
        <v>16</v>
      </c>
      <c r="H40" s="7" t="s">
        <v>10</v>
      </c>
    </row>
    <row r="41" spans="1:8" x14ac:dyDescent="0.25">
      <c r="A41" s="7">
        <v>34</v>
      </c>
      <c r="B41" s="7" t="s">
        <v>87</v>
      </c>
      <c r="C41" s="14">
        <v>64742990556</v>
      </c>
      <c r="D41" s="7" t="s">
        <v>40</v>
      </c>
      <c r="E41" s="16">
        <v>209.18</v>
      </c>
      <c r="F41" s="7">
        <v>3221</v>
      </c>
      <c r="G41" s="7" t="s">
        <v>16</v>
      </c>
      <c r="H41" s="7" t="s">
        <v>10</v>
      </c>
    </row>
    <row r="42" spans="1:8" x14ac:dyDescent="0.25">
      <c r="A42" s="7">
        <v>35</v>
      </c>
      <c r="B42" s="7" t="s">
        <v>88</v>
      </c>
      <c r="C42" s="15" t="s">
        <v>89</v>
      </c>
      <c r="D42" s="7" t="s">
        <v>85</v>
      </c>
      <c r="E42" s="16">
        <v>22.31</v>
      </c>
      <c r="F42" s="7">
        <v>3221</v>
      </c>
      <c r="G42" s="7" t="s">
        <v>16</v>
      </c>
      <c r="H42" s="7" t="s">
        <v>10</v>
      </c>
    </row>
    <row r="43" spans="1:8" x14ac:dyDescent="0.25">
      <c r="A43" s="7">
        <v>36</v>
      </c>
      <c r="B43" s="7" t="s">
        <v>69</v>
      </c>
      <c r="C43" s="7">
        <v>64546066176</v>
      </c>
      <c r="D43" s="7" t="s">
        <v>40</v>
      </c>
      <c r="E43" s="16">
        <v>34.64</v>
      </c>
      <c r="F43" s="7">
        <v>3221</v>
      </c>
      <c r="G43" s="7" t="s">
        <v>16</v>
      </c>
      <c r="H43" s="7" t="s">
        <v>10</v>
      </c>
    </row>
    <row r="44" spans="1:8" x14ac:dyDescent="0.25">
      <c r="A44" s="7">
        <v>37</v>
      </c>
      <c r="B44" s="7" t="s">
        <v>70</v>
      </c>
      <c r="C44" s="7">
        <v>21523879111</v>
      </c>
      <c r="D44" s="7" t="s">
        <v>39</v>
      </c>
      <c r="E44" s="16">
        <v>7.76</v>
      </c>
      <c r="F44" s="7">
        <v>3221</v>
      </c>
      <c r="G44" s="7" t="s">
        <v>16</v>
      </c>
      <c r="H44" s="7" t="s">
        <v>10</v>
      </c>
    </row>
    <row r="45" spans="1:8" x14ac:dyDescent="0.25">
      <c r="A45" s="7">
        <v>38</v>
      </c>
      <c r="B45" s="7" t="s">
        <v>18</v>
      </c>
      <c r="C45" s="7">
        <v>63073332379</v>
      </c>
      <c r="D45" s="7" t="s">
        <v>39</v>
      </c>
      <c r="E45" s="16">
        <v>2904.43</v>
      </c>
      <c r="F45" s="7">
        <v>3223</v>
      </c>
      <c r="G45" s="7" t="s">
        <v>19</v>
      </c>
      <c r="H45" s="7" t="s">
        <v>10</v>
      </c>
    </row>
    <row r="46" spans="1:8" x14ac:dyDescent="0.25">
      <c r="A46" s="7">
        <v>39</v>
      </c>
      <c r="B46" s="7" t="s">
        <v>20</v>
      </c>
      <c r="C46" s="7">
        <v>27759560625</v>
      </c>
      <c r="D46" s="7" t="s">
        <v>39</v>
      </c>
      <c r="E46" s="16">
        <v>771.54</v>
      </c>
      <c r="F46" s="7">
        <v>3223</v>
      </c>
      <c r="G46" s="7" t="s">
        <v>19</v>
      </c>
      <c r="H46" s="7" t="s">
        <v>10</v>
      </c>
    </row>
    <row r="47" spans="1:8" x14ac:dyDescent="0.25">
      <c r="A47" s="7">
        <v>40</v>
      </c>
      <c r="B47" s="7" t="s">
        <v>90</v>
      </c>
      <c r="C47" s="7">
        <v>77607495225</v>
      </c>
      <c r="D47" s="7" t="s">
        <v>39</v>
      </c>
      <c r="E47" s="16">
        <v>52.53</v>
      </c>
      <c r="F47" s="7">
        <v>3223</v>
      </c>
      <c r="G47" s="7" t="s">
        <v>19</v>
      </c>
      <c r="H47" s="7" t="s">
        <v>10</v>
      </c>
    </row>
    <row r="48" spans="1:8" x14ac:dyDescent="0.25">
      <c r="A48" s="7">
        <v>41</v>
      </c>
      <c r="B48" s="7" t="s">
        <v>91</v>
      </c>
      <c r="C48" s="7">
        <v>75550985023</v>
      </c>
      <c r="D48" s="7" t="s">
        <v>39</v>
      </c>
      <c r="E48" s="16">
        <v>40.29</v>
      </c>
      <c r="F48" s="7">
        <v>3223</v>
      </c>
      <c r="G48" s="7" t="s">
        <v>19</v>
      </c>
      <c r="H48" s="7" t="s">
        <v>10</v>
      </c>
    </row>
    <row r="49" spans="1:8" x14ac:dyDescent="0.25">
      <c r="A49" s="7">
        <v>42</v>
      </c>
      <c r="B49" s="7" t="s">
        <v>92</v>
      </c>
      <c r="C49" s="7">
        <v>77740668136</v>
      </c>
      <c r="D49" s="7" t="s">
        <v>93</v>
      </c>
      <c r="E49" s="16">
        <v>304.56</v>
      </c>
      <c r="F49" s="7">
        <v>3223</v>
      </c>
      <c r="G49" s="7" t="s">
        <v>19</v>
      </c>
      <c r="H49" s="7" t="s">
        <v>10</v>
      </c>
    </row>
    <row r="50" spans="1:8" x14ac:dyDescent="0.25">
      <c r="A50" s="7">
        <v>43</v>
      </c>
      <c r="B50" s="7" t="s">
        <v>94</v>
      </c>
      <c r="C50" s="17" t="s">
        <v>95</v>
      </c>
      <c r="D50" s="7" t="s">
        <v>96</v>
      </c>
      <c r="E50" s="16">
        <v>8.8000000000000007</v>
      </c>
      <c r="F50" s="7">
        <v>3223</v>
      </c>
      <c r="G50" s="7" t="s">
        <v>19</v>
      </c>
      <c r="H50" s="7" t="s">
        <v>10</v>
      </c>
    </row>
    <row r="51" spans="1:8" x14ac:dyDescent="0.25">
      <c r="A51" s="7">
        <v>44</v>
      </c>
      <c r="B51" s="7" t="s">
        <v>24</v>
      </c>
      <c r="C51" s="7">
        <v>77351182595</v>
      </c>
      <c r="D51" s="7" t="s">
        <v>42</v>
      </c>
      <c r="E51" s="16">
        <v>470</v>
      </c>
      <c r="F51" s="7">
        <v>3232</v>
      </c>
      <c r="G51" s="7" t="s">
        <v>23</v>
      </c>
      <c r="H51" s="7" t="s">
        <v>10</v>
      </c>
    </row>
    <row r="52" spans="1:8" x14ac:dyDescent="0.25">
      <c r="A52" s="7">
        <v>45</v>
      </c>
      <c r="B52" s="7" t="s">
        <v>25</v>
      </c>
      <c r="C52" s="7">
        <v>25272825447</v>
      </c>
      <c r="D52" s="7" t="s">
        <v>40</v>
      </c>
      <c r="E52" s="16">
        <f>50+125</f>
        <v>175</v>
      </c>
      <c r="F52" s="7">
        <v>3232</v>
      </c>
      <c r="G52" s="7" t="s">
        <v>23</v>
      </c>
      <c r="H52" s="7" t="s">
        <v>10</v>
      </c>
    </row>
    <row r="53" spans="1:8" x14ac:dyDescent="0.25">
      <c r="A53" s="7">
        <v>46</v>
      </c>
      <c r="B53" s="7" t="s">
        <v>113</v>
      </c>
      <c r="C53" s="18">
        <v>23035642859</v>
      </c>
      <c r="D53" s="7" t="s">
        <v>39</v>
      </c>
      <c r="E53" s="16">
        <v>436.01</v>
      </c>
      <c r="F53" s="7">
        <v>3232</v>
      </c>
      <c r="G53" s="7" t="s">
        <v>23</v>
      </c>
      <c r="H53" s="7" t="s">
        <v>10</v>
      </c>
    </row>
    <row r="54" spans="1:8" x14ac:dyDescent="0.25">
      <c r="A54" s="7">
        <v>47</v>
      </c>
      <c r="B54" s="7" t="s">
        <v>51</v>
      </c>
      <c r="C54" s="7"/>
      <c r="D54" s="7"/>
      <c r="E54" s="16">
        <v>265.45</v>
      </c>
      <c r="F54" s="7">
        <v>3232</v>
      </c>
      <c r="G54" s="7" t="s">
        <v>23</v>
      </c>
      <c r="H54" s="7" t="s">
        <v>10</v>
      </c>
    </row>
    <row r="55" spans="1:8" x14ac:dyDescent="0.25">
      <c r="A55" s="7">
        <v>48</v>
      </c>
      <c r="B55" s="7" t="s">
        <v>109</v>
      </c>
      <c r="C55" s="19">
        <v>90724109219</v>
      </c>
      <c r="D55" s="7" t="s">
        <v>110</v>
      </c>
      <c r="E55" s="16">
        <v>98</v>
      </c>
      <c r="F55" s="7">
        <v>3232</v>
      </c>
      <c r="G55" s="7" t="s">
        <v>23</v>
      </c>
      <c r="H55" s="7" t="s">
        <v>10</v>
      </c>
    </row>
    <row r="56" spans="1:8" x14ac:dyDescent="0.25">
      <c r="A56" s="7">
        <v>49</v>
      </c>
      <c r="B56" s="7" t="s">
        <v>114</v>
      </c>
      <c r="C56" s="18" t="s">
        <v>115</v>
      </c>
      <c r="D56" s="7" t="s">
        <v>40</v>
      </c>
      <c r="E56" s="16">
        <v>625</v>
      </c>
      <c r="F56" s="7">
        <v>3232</v>
      </c>
      <c r="G56" s="7" t="s">
        <v>23</v>
      </c>
      <c r="H56" s="7" t="s">
        <v>10</v>
      </c>
    </row>
    <row r="57" spans="1:8" x14ac:dyDescent="0.25">
      <c r="A57" s="7">
        <v>50</v>
      </c>
      <c r="B57" s="7" t="s">
        <v>116</v>
      </c>
      <c r="C57" s="18" t="s">
        <v>117</v>
      </c>
      <c r="D57" s="7" t="s">
        <v>40</v>
      </c>
      <c r="E57" s="16">
        <v>5532.5</v>
      </c>
      <c r="F57" s="7">
        <v>3232</v>
      </c>
      <c r="G57" s="7" t="s">
        <v>23</v>
      </c>
      <c r="H57" s="7" t="s">
        <v>10</v>
      </c>
    </row>
    <row r="58" spans="1:8" x14ac:dyDescent="0.25">
      <c r="A58" s="7">
        <v>51</v>
      </c>
      <c r="B58" s="7" t="s">
        <v>118</v>
      </c>
      <c r="C58" s="18" t="s">
        <v>141</v>
      </c>
      <c r="D58" s="7" t="s">
        <v>40</v>
      </c>
      <c r="E58" s="16">
        <v>121.5</v>
      </c>
      <c r="F58" s="7">
        <v>3232</v>
      </c>
      <c r="G58" s="7" t="s">
        <v>23</v>
      </c>
      <c r="H58" s="7" t="s">
        <v>10</v>
      </c>
    </row>
    <row r="59" spans="1:8" ht="17.25" customHeight="1" x14ac:dyDescent="0.25">
      <c r="A59" s="7">
        <v>52</v>
      </c>
      <c r="B59" s="20" t="s">
        <v>152</v>
      </c>
      <c r="C59" s="18"/>
      <c r="D59" s="7"/>
      <c r="E59" s="16">
        <v>3156.25</v>
      </c>
      <c r="F59" s="7">
        <v>3232</v>
      </c>
      <c r="G59" s="7" t="s">
        <v>23</v>
      </c>
      <c r="H59" s="7" t="s">
        <v>10</v>
      </c>
    </row>
    <row r="60" spans="1:8" x14ac:dyDescent="0.25">
      <c r="A60" s="7">
        <v>53</v>
      </c>
      <c r="B60" s="7" t="s">
        <v>119</v>
      </c>
      <c r="C60" s="7">
        <v>41998146506</v>
      </c>
      <c r="D60" s="7" t="s">
        <v>39</v>
      </c>
      <c r="E60" s="16">
        <v>1000.5</v>
      </c>
      <c r="F60" s="7">
        <v>3232</v>
      </c>
      <c r="G60" s="7" t="s">
        <v>23</v>
      </c>
      <c r="H60" s="7" t="s">
        <v>10</v>
      </c>
    </row>
    <row r="61" spans="1:8" x14ac:dyDescent="0.25">
      <c r="A61" s="7">
        <v>54</v>
      </c>
      <c r="B61" s="7" t="s">
        <v>27</v>
      </c>
      <c r="C61" s="7">
        <v>89406825003</v>
      </c>
      <c r="D61" s="7" t="s">
        <v>40</v>
      </c>
      <c r="E61" s="16">
        <v>234.4</v>
      </c>
      <c r="F61" s="7">
        <v>3234</v>
      </c>
      <c r="G61" s="7" t="s">
        <v>28</v>
      </c>
      <c r="H61" s="7" t="s">
        <v>10</v>
      </c>
    </row>
    <row r="62" spans="1:8" x14ac:dyDescent="0.25">
      <c r="A62" s="7">
        <v>55</v>
      </c>
      <c r="B62" s="7" t="s">
        <v>37</v>
      </c>
      <c r="C62" s="7">
        <v>84923155727</v>
      </c>
      <c r="D62" s="7" t="s">
        <v>40</v>
      </c>
      <c r="E62" s="16">
        <v>56.31</v>
      </c>
      <c r="F62" s="7">
        <v>3234</v>
      </c>
      <c r="G62" s="7" t="s">
        <v>28</v>
      </c>
      <c r="H62" s="7" t="s">
        <v>10</v>
      </c>
    </row>
    <row r="63" spans="1:8" x14ac:dyDescent="0.25">
      <c r="A63" s="7">
        <v>56</v>
      </c>
      <c r="B63" s="7" t="s">
        <v>29</v>
      </c>
      <c r="C63" s="7">
        <v>9850216602</v>
      </c>
      <c r="D63" s="7" t="s">
        <v>40</v>
      </c>
      <c r="E63" s="16">
        <v>362.79</v>
      </c>
      <c r="F63" s="7">
        <v>3235</v>
      </c>
      <c r="G63" s="7" t="s">
        <v>30</v>
      </c>
      <c r="H63" s="7" t="s">
        <v>10</v>
      </c>
    </row>
    <row r="64" spans="1:8" x14ac:dyDescent="0.25">
      <c r="A64" s="7">
        <v>57</v>
      </c>
      <c r="B64" s="7" t="s">
        <v>56</v>
      </c>
      <c r="C64" s="7">
        <v>68491266720</v>
      </c>
      <c r="D64" s="7" t="s">
        <v>40</v>
      </c>
      <c r="E64" s="16">
        <v>465</v>
      </c>
      <c r="F64" s="7">
        <v>3235</v>
      </c>
      <c r="G64" s="7" t="s">
        <v>30</v>
      </c>
      <c r="H64" s="7" t="s">
        <v>10</v>
      </c>
    </row>
    <row r="65" spans="1:8" x14ac:dyDescent="0.25">
      <c r="A65" s="7">
        <v>58</v>
      </c>
      <c r="B65" s="7" t="s">
        <v>131</v>
      </c>
      <c r="C65" s="7"/>
      <c r="D65" s="7"/>
      <c r="E65" s="16">
        <v>27687.19</v>
      </c>
      <c r="F65" s="7">
        <v>3235</v>
      </c>
      <c r="G65" s="7" t="s">
        <v>30</v>
      </c>
      <c r="H65" s="7" t="s">
        <v>10</v>
      </c>
    </row>
    <row r="66" spans="1:8" x14ac:dyDescent="0.25">
      <c r="A66" s="7">
        <v>59</v>
      </c>
      <c r="B66" s="7" t="s">
        <v>123</v>
      </c>
      <c r="C66" s="21">
        <v>96083270552</v>
      </c>
      <c r="D66" s="7" t="s">
        <v>124</v>
      </c>
      <c r="E66" s="16">
        <v>3365.5</v>
      </c>
      <c r="F66" s="7">
        <v>3235</v>
      </c>
      <c r="G66" s="7" t="s">
        <v>30</v>
      </c>
      <c r="H66" s="7" t="s">
        <v>10</v>
      </c>
    </row>
    <row r="67" spans="1:8" x14ac:dyDescent="0.25">
      <c r="A67" s="7">
        <v>60</v>
      </c>
      <c r="B67" s="7" t="s">
        <v>31</v>
      </c>
      <c r="C67" s="7">
        <v>10839679016</v>
      </c>
      <c r="D67" s="7" t="s">
        <v>40</v>
      </c>
      <c r="E67" s="16">
        <v>5538.76</v>
      </c>
      <c r="F67" s="7">
        <v>3237</v>
      </c>
      <c r="G67" s="7" t="s">
        <v>32</v>
      </c>
      <c r="H67" s="7" t="s">
        <v>10</v>
      </c>
    </row>
    <row r="68" spans="1:8" x14ac:dyDescent="0.25">
      <c r="A68" s="7">
        <v>61</v>
      </c>
      <c r="B68" s="7" t="s">
        <v>127</v>
      </c>
      <c r="C68" s="7">
        <v>91413782576</v>
      </c>
      <c r="D68" s="7" t="s">
        <v>39</v>
      </c>
      <c r="E68" s="16">
        <v>12403.16</v>
      </c>
      <c r="F68" s="7">
        <v>3237</v>
      </c>
      <c r="G68" s="7" t="s">
        <v>32</v>
      </c>
      <c r="H68" s="7" t="s">
        <v>10</v>
      </c>
    </row>
    <row r="69" spans="1:8" x14ac:dyDescent="0.25">
      <c r="A69" s="7">
        <v>62</v>
      </c>
      <c r="B69" s="7" t="s">
        <v>130</v>
      </c>
      <c r="C69" s="7"/>
      <c r="D69" s="7" t="s">
        <v>128</v>
      </c>
      <c r="E69" s="16">
        <v>2600</v>
      </c>
      <c r="F69" s="7">
        <v>3237</v>
      </c>
      <c r="G69" s="7" t="s">
        <v>32</v>
      </c>
      <c r="H69" s="7" t="s">
        <v>10</v>
      </c>
    </row>
    <row r="70" spans="1:8" x14ac:dyDescent="0.25">
      <c r="A70" s="7">
        <v>63</v>
      </c>
      <c r="B70" s="7" t="s">
        <v>129</v>
      </c>
      <c r="C70" s="7">
        <v>59796264563</v>
      </c>
      <c r="D70" s="7" t="s">
        <v>39</v>
      </c>
      <c r="E70" s="16">
        <v>620</v>
      </c>
      <c r="F70" s="7">
        <v>3237</v>
      </c>
      <c r="G70" s="7" t="s">
        <v>32</v>
      </c>
      <c r="H70" s="7" t="s">
        <v>10</v>
      </c>
    </row>
    <row r="71" spans="1:8" x14ac:dyDescent="0.25">
      <c r="A71" s="7">
        <v>64</v>
      </c>
      <c r="B71" s="7" t="s">
        <v>132</v>
      </c>
      <c r="C71" s="7"/>
      <c r="D71" s="7" t="s">
        <v>39</v>
      </c>
      <c r="E71" s="16">
        <v>300</v>
      </c>
      <c r="F71" s="7">
        <v>3237</v>
      </c>
      <c r="G71" s="7" t="s">
        <v>32</v>
      </c>
      <c r="H71" s="7" t="s">
        <v>10</v>
      </c>
    </row>
    <row r="72" spans="1:8" x14ac:dyDescent="0.25">
      <c r="A72" s="7">
        <v>65</v>
      </c>
      <c r="B72" s="7" t="s">
        <v>33</v>
      </c>
      <c r="C72" s="7"/>
      <c r="D72" s="7"/>
      <c r="E72" s="16">
        <v>107.01</v>
      </c>
      <c r="F72" s="7">
        <v>3238</v>
      </c>
      <c r="G72" s="7" t="s">
        <v>34</v>
      </c>
      <c r="H72" s="7" t="s">
        <v>10</v>
      </c>
    </row>
    <row r="73" spans="1:8" x14ac:dyDescent="0.25">
      <c r="A73" s="7">
        <v>66</v>
      </c>
      <c r="B73" s="7" t="s">
        <v>38</v>
      </c>
      <c r="C73" s="7">
        <v>71984571494</v>
      </c>
      <c r="D73" s="7" t="s">
        <v>40</v>
      </c>
      <c r="E73" s="16">
        <v>72.5</v>
      </c>
      <c r="F73" s="7">
        <v>3238</v>
      </c>
      <c r="G73" s="7" t="s">
        <v>34</v>
      </c>
      <c r="H73" s="7" t="s">
        <v>10</v>
      </c>
    </row>
    <row r="74" spans="1:8" x14ac:dyDescent="0.25">
      <c r="A74" s="7">
        <v>67</v>
      </c>
      <c r="B74" s="7" t="s">
        <v>48</v>
      </c>
      <c r="C74" s="7">
        <v>85821130368</v>
      </c>
      <c r="D74" s="7" t="s">
        <v>39</v>
      </c>
      <c r="E74" s="16">
        <f>1.66+81.29</f>
        <v>82.95</v>
      </c>
      <c r="F74" s="7">
        <v>3238</v>
      </c>
      <c r="G74" s="7" t="s">
        <v>34</v>
      </c>
      <c r="H74" s="7" t="s">
        <v>10</v>
      </c>
    </row>
    <row r="75" spans="1:8" x14ac:dyDescent="0.25">
      <c r="A75" s="7">
        <v>68</v>
      </c>
      <c r="B75" s="7" t="s">
        <v>133</v>
      </c>
      <c r="C75" s="7">
        <v>89338385732</v>
      </c>
      <c r="D75" s="7" t="s">
        <v>134</v>
      </c>
      <c r="E75" s="16">
        <v>308.85000000000002</v>
      </c>
      <c r="F75" s="7">
        <v>3238</v>
      </c>
      <c r="G75" s="7" t="s">
        <v>34</v>
      </c>
      <c r="H75" s="7" t="s">
        <v>10</v>
      </c>
    </row>
    <row r="76" spans="1:8" x14ac:dyDescent="0.25">
      <c r="A76" s="7">
        <v>69</v>
      </c>
      <c r="B76" s="7" t="s">
        <v>135</v>
      </c>
      <c r="C76" s="7">
        <v>56556235804</v>
      </c>
      <c r="D76" s="7" t="s">
        <v>40</v>
      </c>
      <c r="E76" s="16">
        <v>75</v>
      </c>
      <c r="F76" s="7">
        <v>3238</v>
      </c>
      <c r="G76" s="7" t="s">
        <v>34</v>
      </c>
      <c r="H76" s="7" t="s">
        <v>10</v>
      </c>
    </row>
    <row r="77" spans="1:8" x14ac:dyDescent="0.25">
      <c r="A77" s="7">
        <v>70</v>
      </c>
      <c r="B77" s="7" t="s">
        <v>139</v>
      </c>
      <c r="C77" s="7">
        <v>42536350659</v>
      </c>
      <c r="D77" s="7" t="s">
        <v>40</v>
      </c>
      <c r="E77" s="16">
        <v>65.63</v>
      </c>
      <c r="F77" s="7">
        <v>3239</v>
      </c>
      <c r="G77" s="7" t="s">
        <v>43</v>
      </c>
      <c r="H77" s="7" t="s">
        <v>10</v>
      </c>
    </row>
    <row r="78" spans="1:8" x14ac:dyDescent="0.25">
      <c r="A78" s="7">
        <v>71</v>
      </c>
      <c r="B78" s="7" t="s">
        <v>35</v>
      </c>
      <c r="C78" s="7">
        <v>68419124305</v>
      </c>
      <c r="D78" s="7" t="s">
        <v>39</v>
      </c>
      <c r="E78" s="16">
        <v>10.62</v>
      </c>
      <c r="F78" s="7">
        <v>3295</v>
      </c>
      <c r="G78" s="7" t="s">
        <v>44</v>
      </c>
      <c r="H78" s="7" t="s">
        <v>10</v>
      </c>
    </row>
    <row r="79" spans="1:8" x14ac:dyDescent="0.25">
      <c r="A79" s="7">
        <v>72</v>
      </c>
      <c r="B79" s="7" t="s">
        <v>36</v>
      </c>
      <c r="C79" s="7">
        <v>2535697732</v>
      </c>
      <c r="D79" s="7" t="s">
        <v>39</v>
      </c>
      <c r="E79" s="16">
        <v>164.5</v>
      </c>
      <c r="F79" s="7">
        <v>3431</v>
      </c>
      <c r="G79" s="7" t="s">
        <v>45</v>
      </c>
      <c r="H79" s="7" t="s">
        <v>10</v>
      </c>
    </row>
    <row r="80" spans="1:8" x14ac:dyDescent="0.25">
      <c r="A80" s="7">
        <v>73</v>
      </c>
      <c r="B80" s="7" t="s">
        <v>142</v>
      </c>
      <c r="C80" s="7">
        <v>63558150971</v>
      </c>
      <c r="D80" s="7" t="s">
        <v>39</v>
      </c>
      <c r="E80" s="16">
        <v>219.92</v>
      </c>
      <c r="F80" s="7">
        <v>3431</v>
      </c>
      <c r="G80" s="7" t="s">
        <v>45</v>
      </c>
      <c r="H80" s="7" t="s">
        <v>10</v>
      </c>
    </row>
    <row r="81" spans="1:8" x14ac:dyDescent="0.25">
      <c r="A81" s="7">
        <v>74</v>
      </c>
      <c r="B81" s="7" t="s">
        <v>46</v>
      </c>
      <c r="C81" s="7">
        <v>18683136487</v>
      </c>
      <c r="D81" s="7" t="s">
        <v>39</v>
      </c>
      <c r="E81" s="16">
        <v>210</v>
      </c>
      <c r="F81" s="7">
        <v>3295</v>
      </c>
      <c r="G81" s="7" t="s">
        <v>44</v>
      </c>
      <c r="H81" s="7" t="s">
        <v>10</v>
      </c>
    </row>
    <row r="82" spans="1:8" x14ac:dyDescent="0.25">
      <c r="A82" s="7">
        <v>75</v>
      </c>
      <c r="B82" s="7" t="s">
        <v>70</v>
      </c>
      <c r="C82" s="7">
        <v>21523879111</v>
      </c>
      <c r="D82" s="7" t="s">
        <v>39</v>
      </c>
      <c r="E82" s="23">
        <v>105.93</v>
      </c>
      <c r="F82" s="7">
        <v>3224</v>
      </c>
      <c r="G82" s="7" t="s">
        <v>21</v>
      </c>
      <c r="H82" s="7" t="s">
        <v>10</v>
      </c>
    </row>
    <row r="83" spans="1:8" x14ac:dyDescent="0.25">
      <c r="A83" s="7">
        <v>76</v>
      </c>
      <c r="B83" s="7" t="s">
        <v>97</v>
      </c>
      <c r="C83" s="7">
        <v>28609417950</v>
      </c>
      <c r="D83" s="7" t="s">
        <v>98</v>
      </c>
      <c r="E83" s="16">
        <v>1169.6300000000001</v>
      </c>
      <c r="F83" s="7">
        <v>3224</v>
      </c>
      <c r="G83" s="7" t="s">
        <v>21</v>
      </c>
      <c r="H83" s="7" t="s">
        <v>10</v>
      </c>
    </row>
    <row r="84" spans="1:8" x14ac:dyDescent="0.25">
      <c r="A84" s="7">
        <v>77</v>
      </c>
      <c r="B84" s="7" t="s">
        <v>99</v>
      </c>
      <c r="C84" s="7">
        <v>40272809402</v>
      </c>
      <c r="D84" s="7" t="s">
        <v>100</v>
      </c>
      <c r="E84" s="16">
        <v>34.25</v>
      </c>
      <c r="F84" s="7">
        <v>3224</v>
      </c>
      <c r="G84" s="7" t="s">
        <v>21</v>
      </c>
      <c r="H84" s="7" t="s">
        <v>10</v>
      </c>
    </row>
    <row r="85" spans="1:8" x14ac:dyDescent="0.25">
      <c r="A85" s="7">
        <v>78</v>
      </c>
      <c r="B85" s="7" t="s">
        <v>71</v>
      </c>
      <c r="C85" s="7">
        <v>73660371074</v>
      </c>
      <c r="D85" s="7" t="s">
        <v>72</v>
      </c>
      <c r="E85" s="16">
        <v>58.16</v>
      </c>
      <c r="F85" s="7">
        <v>3224</v>
      </c>
      <c r="G85" s="7" t="s">
        <v>21</v>
      </c>
      <c r="H85" s="7" t="s">
        <v>10</v>
      </c>
    </row>
    <row r="86" spans="1:8" x14ac:dyDescent="0.25">
      <c r="A86" s="7">
        <v>79</v>
      </c>
      <c r="B86" s="7" t="s">
        <v>101</v>
      </c>
      <c r="C86" s="14">
        <v>11374156664</v>
      </c>
      <c r="D86" s="7" t="s">
        <v>72</v>
      </c>
      <c r="E86" s="16">
        <v>142.5</v>
      </c>
      <c r="F86" s="7">
        <v>3224</v>
      </c>
      <c r="G86" s="7" t="s">
        <v>21</v>
      </c>
      <c r="H86" s="7" t="s">
        <v>10</v>
      </c>
    </row>
    <row r="87" spans="1:8" x14ac:dyDescent="0.25">
      <c r="A87" s="7">
        <v>80</v>
      </c>
      <c r="B87" s="7" t="s">
        <v>102</v>
      </c>
      <c r="C87" s="11">
        <v>88011419576</v>
      </c>
      <c r="D87" s="7" t="s">
        <v>103</v>
      </c>
      <c r="E87" s="16">
        <v>23.78</v>
      </c>
      <c r="F87" s="7">
        <v>3224</v>
      </c>
      <c r="G87" s="7" t="s">
        <v>21</v>
      </c>
      <c r="H87" s="7" t="s">
        <v>10</v>
      </c>
    </row>
    <row r="88" spans="1:8" x14ac:dyDescent="0.25">
      <c r="A88" s="7">
        <v>81</v>
      </c>
      <c r="B88" s="7" t="s">
        <v>71</v>
      </c>
      <c r="C88" s="7">
        <v>73660371074</v>
      </c>
      <c r="D88" s="7" t="s">
        <v>72</v>
      </c>
      <c r="E88" s="16">
        <v>31.49</v>
      </c>
      <c r="F88" s="7">
        <v>3225</v>
      </c>
      <c r="G88" s="7" t="s">
        <v>52</v>
      </c>
      <c r="H88" s="7" t="s">
        <v>10</v>
      </c>
    </row>
    <row r="89" spans="1:8" x14ac:dyDescent="0.25">
      <c r="A89" s="7">
        <v>82</v>
      </c>
      <c r="B89" s="7" t="s">
        <v>101</v>
      </c>
      <c r="C89" s="14">
        <v>11374156664</v>
      </c>
      <c r="D89" s="7" t="s">
        <v>72</v>
      </c>
      <c r="E89" s="16">
        <v>159</v>
      </c>
      <c r="F89" s="7">
        <v>3225</v>
      </c>
      <c r="G89" s="7" t="s">
        <v>52</v>
      </c>
      <c r="H89" s="7" t="s">
        <v>10</v>
      </c>
    </row>
    <row r="90" spans="1:8" x14ac:dyDescent="0.25">
      <c r="A90" s="7">
        <v>83</v>
      </c>
      <c r="B90" s="7" t="s">
        <v>104</v>
      </c>
      <c r="C90" s="18" t="s">
        <v>105</v>
      </c>
      <c r="D90" s="7" t="s">
        <v>39</v>
      </c>
      <c r="E90" s="16">
        <v>291.75</v>
      </c>
      <c r="F90" s="7">
        <v>3225</v>
      </c>
      <c r="G90" s="7" t="s">
        <v>52</v>
      </c>
      <c r="H90" s="7" t="s">
        <v>10</v>
      </c>
    </row>
    <row r="91" spans="1:8" x14ac:dyDescent="0.25">
      <c r="A91" s="7">
        <v>84</v>
      </c>
      <c r="B91" s="7" t="s">
        <v>106</v>
      </c>
      <c r="C91" s="18" t="s">
        <v>107</v>
      </c>
      <c r="D91" s="7" t="s">
        <v>108</v>
      </c>
      <c r="E91" s="16">
        <f>260+37.5</f>
        <v>297.5</v>
      </c>
      <c r="F91" s="7">
        <v>3225</v>
      </c>
      <c r="G91" s="7" t="s">
        <v>52</v>
      </c>
      <c r="H91" s="7" t="s">
        <v>10</v>
      </c>
    </row>
    <row r="92" spans="1:8" x14ac:dyDescent="0.25">
      <c r="A92" s="7">
        <v>85</v>
      </c>
      <c r="B92" s="7" t="s">
        <v>157</v>
      </c>
      <c r="C92" s="7">
        <v>64546066176</v>
      </c>
      <c r="D92" s="7" t="s">
        <v>39</v>
      </c>
      <c r="E92" s="16">
        <v>810.75</v>
      </c>
      <c r="F92" s="12">
        <v>3233</v>
      </c>
      <c r="G92" s="7" t="s">
        <v>26</v>
      </c>
      <c r="H92" s="7" t="s">
        <v>10</v>
      </c>
    </row>
    <row r="93" spans="1:8" x14ac:dyDescent="0.25">
      <c r="A93" s="7">
        <v>86</v>
      </c>
      <c r="B93" s="7" t="s">
        <v>153</v>
      </c>
      <c r="C93" s="7"/>
      <c r="D93" s="7"/>
      <c r="E93" s="16">
        <v>1868.13</v>
      </c>
      <c r="F93" s="12">
        <v>3233</v>
      </c>
      <c r="G93" s="7" t="s">
        <v>26</v>
      </c>
      <c r="H93" s="7" t="s">
        <v>10</v>
      </c>
    </row>
    <row r="94" spans="1:8" x14ac:dyDescent="0.25">
      <c r="A94" s="7">
        <v>87</v>
      </c>
      <c r="B94" s="7" t="s">
        <v>120</v>
      </c>
      <c r="C94" s="21">
        <v>27031053887</v>
      </c>
      <c r="D94" s="7" t="s">
        <v>39</v>
      </c>
      <c r="E94" s="16">
        <v>3483.75</v>
      </c>
      <c r="F94" s="12">
        <v>3233</v>
      </c>
      <c r="G94" s="7" t="s">
        <v>26</v>
      </c>
      <c r="H94" s="7" t="s">
        <v>10</v>
      </c>
    </row>
    <row r="95" spans="1:8" x14ac:dyDescent="0.25">
      <c r="A95" s="7">
        <v>88</v>
      </c>
      <c r="B95" s="7" t="s">
        <v>121</v>
      </c>
      <c r="C95" s="22">
        <v>36551793962</v>
      </c>
      <c r="D95" s="7" t="s">
        <v>122</v>
      </c>
      <c r="E95" s="16">
        <v>680</v>
      </c>
      <c r="F95" s="12">
        <v>3233</v>
      </c>
      <c r="G95" s="7" t="s">
        <v>26</v>
      </c>
      <c r="H95" s="7" t="s">
        <v>10</v>
      </c>
    </row>
    <row r="96" spans="1:8" x14ac:dyDescent="0.25">
      <c r="A96" s="7">
        <v>89</v>
      </c>
      <c r="B96" s="7" t="s">
        <v>154</v>
      </c>
      <c r="C96" s="21"/>
      <c r="D96" s="7"/>
      <c r="E96" s="16">
        <v>1453.39</v>
      </c>
      <c r="F96" s="12">
        <v>3233</v>
      </c>
      <c r="G96" s="7" t="s">
        <v>26</v>
      </c>
      <c r="H96" s="7" t="s">
        <v>10</v>
      </c>
    </row>
    <row r="97" spans="1:8" x14ac:dyDescent="0.25">
      <c r="A97" s="7">
        <v>90</v>
      </c>
      <c r="B97" s="7" t="s">
        <v>49</v>
      </c>
      <c r="C97" s="7">
        <v>39832196579</v>
      </c>
      <c r="D97" s="7" t="s">
        <v>50</v>
      </c>
      <c r="E97" s="16">
        <v>562.5</v>
      </c>
      <c r="F97" s="12">
        <v>3233</v>
      </c>
      <c r="G97" s="7" t="s">
        <v>26</v>
      </c>
      <c r="H97" s="7" t="s">
        <v>10</v>
      </c>
    </row>
    <row r="98" spans="1:8" x14ac:dyDescent="0.25">
      <c r="A98" s="7">
        <v>91</v>
      </c>
      <c r="B98" s="7" t="s">
        <v>47</v>
      </c>
      <c r="C98" s="7">
        <v>56575768790</v>
      </c>
      <c r="D98" s="7" t="s">
        <v>39</v>
      </c>
      <c r="E98" s="16">
        <v>124.45</v>
      </c>
      <c r="F98" s="7">
        <v>3238</v>
      </c>
      <c r="G98" s="7" t="s">
        <v>34</v>
      </c>
      <c r="H98" s="7" t="s">
        <v>10</v>
      </c>
    </row>
    <row r="99" spans="1:8" x14ac:dyDescent="0.25">
      <c r="A99" s="7">
        <v>92</v>
      </c>
      <c r="B99" s="7" t="s">
        <v>158</v>
      </c>
      <c r="C99" s="7">
        <v>91591564577</v>
      </c>
      <c r="D99" s="7" t="s">
        <v>39</v>
      </c>
      <c r="E99" s="16">
        <v>115.64</v>
      </c>
      <c r="F99" s="7">
        <v>3238</v>
      </c>
      <c r="G99" s="7" t="s">
        <v>34</v>
      </c>
      <c r="H99" s="7" t="s">
        <v>10</v>
      </c>
    </row>
    <row r="100" spans="1:8" x14ac:dyDescent="0.25">
      <c r="A100" s="7">
        <v>93</v>
      </c>
      <c r="B100" s="7" t="s">
        <v>109</v>
      </c>
      <c r="C100" s="19">
        <v>90724109219</v>
      </c>
      <c r="D100" s="7" t="s">
        <v>110</v>
      </c>
      <c r="E100" s="16">
        <v>375</v>
      </c>
      <c r="F100" s="7">
        <v>3231</v>
      </c>
      <c r="G100" s="7" t="s">
        <v>22</v>
      </c>
      <c r="H100" s="7" t="s">
        <v>10</v>
      </c>
    </row>
    <row r="101" spans="1:8" x14ac:dyDescent="0.25">
      <c r="A101" s="7">
        <v>94</v>
      </c>
      <c r="B101" s="7" t="s">
        <v>111</v>
      </c>
      <c r="C101" s="7">
        <v>87311810356</v>
      </c>
      <c r="D101" s="7" t="s">
        <v>39</v>
      </c>
      <c r="E101" s="16">
        <f>34.32+9.5</f>
        <v>43.82</v>
      </c>
      <c r="F101" s="7">
        <v>3231</v>
      </c>
      <c r="G101" s="7" t="s">
        <v>22</v>
      </c>
      <c r="H101" s="7" t="s">
        <v>10</v>
      </c>
    </row>
    <row r="102" spans="1:8" x14ac:dyDescent="0.25">
      <c r="A102" s="7">
        <v>95</v>
      </c>
      <c r="B102" s="7" t="s">
        <v>112</v>
      </c>
      <c r="C102" s="14">
        <v>29524210204</v>
      </c>
      <c r="D102" s="7" t="s">
        <v>39</v>
      </c>
      <c r="E102" s="16">
        <f>867.46+36.09</f>
        <v>903.55000000000007</v>
      </c>
      <c r="F102" s="7">
        <v>3231</v>
      </c>
      <c r="G102" s="7" t="s">
        <v>22</v>
      </c>
      <c r="H102" s="7" t="s">
        <v>10</v>
      </c>
    </row>
    <row r="103" spans="1:8" ht="30" x14ac:dyDescent="0.25">
      <c r="A103" s="7">
        <v>96</v>
      </c>
      <c r="B103" s="20" t="s">
        <v>155</v>
      </c>
      <c r="C103" s="7"/>
      <c r="D103" s="7"/>
      <c r="E103" s="16">
        <v>65.63</v>
      </c>
      <c r="F103" s="7">
        <v>3239</v>
      </c>
      <c r="G103" s="7" t="s">
        <v>43</v>
      </c>
      <c r="H103" s="7" t="s">
        <v>10</v>
      </c>
    </row>
    <row r="104" spans="1:8" x14ac:dyDescent="0.25">
      <c r="A104" s="7">
        <v>97</v>
      </c>
      <c r="B104" s="7" t="s">
        <v>159</v>
      </c>
      <c r="C104" s="7">
        <v>2023029348</v>
      </c>
      <c r="D104" s="7" t="s">
        <v>61</v>
      </c>
      <c r="E104" s="16">
        <v>14.19</v>
      </c>
      <c r="F104" s="7">
        <v>3293</v>
      </c>
      <c r="G104" s="7" t="s">
        <v>58</v>
      </c>
      <c r="H104" s="7" t="s">
        <v>10</v>
      </c>
    </row>
    <row r="105" spans="1:8" x14ac:dyDescent="0.25">
      <c r="A105" s="7">
        <v>98</v>
      </c>
      <c r="B105" s="7" t="s">
        <v>139</v>
      </c>
      <c r="C105" s="7">
        <v>42536350659</v>
      </c>
      <c r="D105" s="7" t="s">
        <v>40</v>
      </c>
      <c r="E105" s="16">
        <v>88.75</v>
      </c>
      <c r="F105" s="7">
        <v>3293</v>
      </c>
      <c r="G105" s="7" t="s">
        <v>58</v>
      </c>
      <c r="H105" s="7" t="s">
        <v>10</v>
      </c>
    </row>
    <row r="106" spans="1:8" x14ac:dyDescent="0.25">
      <c r="A106" s="7">
        <v>99</v>
      </c>
      <c r="B106" s="7" t="s">
        <v>140</v>
      </c>
      <c r="C106" s="7">
        <v>76471167338</v>
      </c>
      <c r="D106" s="7" t="s">
        <v>40</v>
      </c>
      <c r="E106" s="16">
        <v>94</v>
      </c>
      <c r="F106" s="7">
        <v>3293</v>
      </c>
      <c r="G106" s="7" t="s">
        <v>58</v>
      </c>
      <c r="H106" s="7" t="s">
        <v>10</v>
      </c>
    </row>
    <row r="107" spans="1:8" x14ac:dyDescent="0.25">
      <c r="A107" s="7">
        <v>100</v>
      </c>
      <c r="B107" s="7" t="s">
        <v>62</v>
      </c>
      <c r="C107" s="1">
        <v>92510683607</v>
      </c>
      <c r="D107" s="1" t="s">
        <v>63</v>
      </c>
      <c r="E107" s="16">
        <v>77.27</v>
      </c>
      <c r="F107" s="7">
        <v>3293</v>
      </c>
      <c r="G107" s="7" t="s">
        <v>58</v>
      </c>
      <c r="H107" s="7"/>
    </row>
    <row r="108" spans="1:8" x14ac:dyDescent="0.25">
      <c r="A108" s="7">
        <v>101</v>
      </c>
      <c r="B108" s="7" t="s">
        <v>70</v>
      </c>
      <c r="C108" s="7">
        <v>21523879111</v>
      </c>
      <c r="D108" s="7" t="s">
        <v>39</v>
      </c>
      <c r="E108" s="16">
        <v>447</v>
      </c>
      <c r="F108" s="7">
        <v>4221</v>
      </c>
      <c r="G108" s="7" t="s">
        <v>59</v>
      </c>
      <c r="H108" s="7" t="s">
        <v>10</v>
      </c>
    </row>
    <row r="109" spans="1:8" x14ac:dyDescent="0.25">
      <c r="A109" s="7">
        <v>102</v>
      </c>
      <c r="B109" s="7" t="s">
        <v>94</v>
      </c>
      <c r="C109" s="7">
        <v>10481665999</v>
      </c>
      <c r="D109" s="7" t="s">
        <v>96</v>
      </c>
      <c r="E109" s="16">
        <v>712.79</v>
      </c>
      <c r="F109" s="7">
        <v>4227</v>
      </c>
      <c r="G109" s="7" t="s">
        <v>156</v>
      </c>
      <c r="H109" s="7" t="s">
        <v>10</v>
      </c>
    </row>
    <row r="110" spans="1:8" x14ac:dyDescent="0.25">
      <c r="A110" s="7">
        <v>103</v>
      </c>
      <c r="B110" s="7" t="s">
        <v>143</v>
      </c>
      <c r="C110" s="7">
        <v>34892156041</v>
      </c>
      <c r="D110" s="7" t="s">
        <v>60</v>
      </c>
      <c r="E110" s="16">
        <v>2325</v>
      </c>
      <c r="F110" s="7">
        <v>4227</v>
      </c>
      <c r="G110" s="7" t="s">
        <v>156</v>
      </c>
      <c r="H110" s="7" t="s">
        <v>10</v>
      </c>
    </row>
    <row r="111" spans="1:8" x14ac:dyDescent="0.25">
      <c r="A111" s="7">
        <v>104</v>
      </c>
      <c r="B111" s="7" t="s">
        <v>118</v>
      </c>
      <c r="C111" s="18" t="s">
        <v>141</v>
      </c>
      <c r="D111" s="7" t="s">
        <v>40</v>
      </c>
      <c r="E111" s="16">
        <v>4000</v>
      </c>
      <c r="F111" s="7">
        <v>4227</v>
      </c>
      <c r="G111" s="7" t="s">
        <v>156</v>
      </c>
      <c r="H111" s="7" t="s">
        <v>10</v>
      </c>
    </row>
    <row r="112" spans="1:8" x14ac:dyDescent="0.25">
      <c r="A112" s="7">
        <v>105</v>
      </c>
      <c r="B112" s="7" t="s">
        <v>144</v>
      </c>
      <c r="C112" s="7">
        <v>94443043935</v>
      </c>
      <c r="D112" s="7" t="s">
        <v>39</v>
      </c>
      <c r="E112" s="16">
        <v>323</v>
      </c>
      <c r="F112" s="7">
        <v>4241</v>
      </c>
      <c r="G112" s="7" t="s">
        <v>13</v>
      </c>
      <c r="H112" s="7" t="s">
        <v>10</v>
      </c>
    </row>
    <row r="113" spans="1:8" x14ac:dyDescent="0.25">
      <c r="A113" s="7">
        <v>106</v>
      </c>
      <c r="B113" s="7" t="s">
        <v>146</v>
      </c>
      <c r="C113" s="7">
        <v>96540178964</v>
      </c>
      <c r="D113" s="7" t="s">
        <v>40</v>
      </c>
      <c r="E113" s="16">
        <v>5975</v>
      </c>
      <c r="F113" s="7">
        <v>4262</v>
      </c>
      <c r="G113" s="7" t="s">
        <v>145</v>
      </c>
      <c r="H113" s="7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transparentnost 05 2026.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Racunovodstvo AMZd</cp:lastModifiedBy>
  <dcterms:created xsi:type="dcterms:W3CDTF">2025-05-19T07:21:55Z</dcterms:created>
  <dcterms:modified xsi:type="dcterms:W3CDTF">2026-06-19T10:10:34Z</dcterms:modified>
</cp:coreProperties>
</file>